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woolf\Desktop\"/>
    </mc:Choice>
  </mc:AlternateContent>
  <xr:revisionPtr revIDLastSave="0" documentId="13_ncr:1_{2BDFAA62-DE47-4DD8-860C-BEB2EC94A6C0}" xr6:coauthVersionLast="45" xr6:coauthVersionMax="45" xr10:uidLastSave="{00000000-0000-0000-0000-000000000000}"/>
  <bookViews>
    <workbookView xWindow="465" yWindow="825" windowWidth="28335" windowHeight="14775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7" i="1" l="1"/>
  <c r="E31" i="1" l="1"/>
  <c r="F31" i="1" s="1"/>
  <c r="E26" i="1"/>
  <c r="F26" i="1" s="1"/>
  <c r="E20" i="1"/>
  <c r="F20" i="1" s="1"/>
  <c r="E16" i="1"/>
  <c r="F16" i="1" s="1"/>
  <c r="E28" i="1"/>
  <c r="F28" i="1" s="1"/>
  <c r="E18" i="1"/>
  <c r="E32" i="1"/>
  <c r="F32" i="1" s="1"/>
  <c r="E17" i="1"/>
  <c r="F17" i="1" s="1"/>
  <c r="E30" i="1"/>
  <c r="F30" i="1" s="1"/>
  <c r="E24" i="1"/>
  <c r="F24" i="1" s="1"/>
  <c r="E19" i="1"/>
  <c r="F19" i="1" s="1"/>
  <c r="E13" i="1"/>
  <c r="F13" i="1" s="1"/>
  <c r="E23" i="1"/>
  <c r="F23" i="1" s="1"/>
  <c r="E14" i="1"/>
  <c r="F14" i="1" s="1"/>
  <c r="E27" i="1"/>
  <c r="F27" i="1" s="1"/>
  <c r="E22" i="1"/>
  <c r="F22" i="1" s="1"/>
  <c r="E12" i="1"/>
  <c r="F12" i="1" s="1"/>
  <c r="F18" i="1"/>
  <c r="F9" i="1" l="1"/>
  <c r="E8" i="1"/>
</calcChain>
</file>

<file path=xl/sharedStrings.xml><?xml version="1.0" encoding="utf-8"?>
<sst xmlns="http://schemas.openxmlformats.org/spreadsheetml/2006/main" count="33" uniqueCount="33">
  <si>
    <t>UNIT TYPE:</t>
  </si>
  <si>
    <t>UNIT #:</t>
  </si>
  <si>
    <t xml:space="preserve">ENTER TOTAL AMOUNT YOU SOLD LAST YEAR: </t>
  </si>
  <si>
    <t>18 Pack Kettle Corn</t>
  </si>
  <si>
    <t>18 Pack MW Unbelievable Butter</t>
  </si>
  <si>
    <t>Classic Caramel Corn</t>
  </si>
  <si>
    <t>Popping Corn</t>
  </si>
  <si>
    <t>District:</t>
  </si>
  <si>
    <t>For questions on Show-N-Sale Amount, please contact:</t>
  </si>
  <si>
    <t>Quantity per Case</t>
  </si>
  <si>
    <t>Container Retail Price</t>
  </si>
  <si>
    <t>Projected % by Product</t>
  </si>
  <si>
    <t>Suggested Unit Order by Case</t>
  </si>
  <si>
    <t>Cost</t>
  </si>
  <si>
    <t>Chocolate Lover's</t>
  </si>
  <si>
    <t>Classic Trio</t>
  </si>
  <si>
    <t>Double Butter Microwave 30 Pack</t>
  </si>
  <si>
    <t>Jalapeno Cheese</t>
  </si>
  <si>
    <t>Cheddar Cheese</t>
  </si>
  <si>
    <t>Caramel Corn with Sea Salt</t>
  </si>
  <si>
    <t>CASES</t>
  </si>
  <si>
    <t>DOLLARS</t>
  </si>
  <si>
    <t xml:space="preserve"> * Only enter data in ORANGE cells</t>
  </si>
  <si>
    <t>Trail Mix</t>
  </si>
  <si>
    <t>Chocolate Covered Pretzels</t>
  </si>
  <si>
    <t>Cheese Lovers</t>
  </si>
  <si>
    <t>popcorn@blcscouting.org</t>
  </si>
  <si>
    <t>"Bear Paw" Maple Pecan</t>
  </si>
  <si>
    <t>TOTAL ALLOWED 2018 Show-n-Sell</t>
  </si>
  <si>
    <t>Mud Puddles</t>
  </si>
  <si>
    <t>Peanut Butter Cup</t>
  </si>
  <si>
    <t>18 Pack MW Sea Salt Light</t>
  </si>
  <si>
    <t>BAY-LAKES COUNCIL 2020 SHOW-N-SELL ORDERING TOOL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</si>
</sst>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164" formatCode="[$$-409]#,##0"/>
    <numFmt numFmtId="165" formatCode="0.0%"/>
    <numFmt numFmtId="166" formatCode="&quot;$&quot;#,##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2.5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389629810485"/>
        <bgColor indexed="64"/>
      </patternFill>
    </fill>
  </fills>
  <borders count="26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7" fillId="0" borderId="0" applyNumberFormat="0" applyFill="0" applyBorder="0" applyAlignment="0" applyProtection="0"/>
  </cellStyleXfs>
  <cellXfs count="65">
    <xf numFmtId="0" fontId="0" fillId="0" borderId="0" xfId="0"/>
    <xf numFmtId="0" fontId="0" fillId="0" borderId="0" xfId="0" applyProtection="1"/>
    <xf numFmtId="0" fontId="0" fillId="0" borderId="0" xfId="0" applyAlignment="1" applyProtection="1">
      <alignment horizontal="center"/>
    </xf>
    <xf numFmtId="0" fontId="4" fillId="0" borderId="0" xfId="0" applyFont="1" applyAlignment="1" applyProtection="1">
      <alignment horizontal="right"/>
    </xf>
    <xf numFmtId="0" fontId="3" fillId="2" borderId="4" xfId="0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5" fillId="0" borderId="0" xfId="0" applyFont="1" applyAlignment="1" applyProtection="1">
      <alignment horizontal="right" vertical="center"/>
    </xf>
    <xf numFmtId="164" fontId="3" fillId="2" borderId="4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right"/>
    </xf>
    <xf numFmtId="9" fontId="0" fillId="0" borderId="0" xfId="0" applyNumberFormat="1"/>
    <xf numFmtId="9" fontId="0" fillId="0" borderId="0" xfId="0" applyNumberFormat="1" applyAlignment="1">
      <alignment horizontal="center"/>
    </xf>
    <xf numFmtId="0" fontId="0" fillId="0" borderId="0" xfId="0" applyAlignment="1" applyProtection="1"/>
    <xf numFmtId="0" fontId="3" fillId="2" borderId="10" xfId="0" applyFont="1" applyFill="1" applyBorder="1" applyAlignment="1" applyProtection="1">
      <alignment horizontal="center"/>
      <protection locked="0"/>
    </xf>
    <xf numFmtId="0" fontId="0" fillId="0" borderId="0" xfId="0" applyFont="1" applyAlignment="1" applyProtection="1">
      <alignment vertical="center" wrapText="1"/>
    </xf>
    <xf numFmtId="0" fontId="7" fillId="0" borderId="0" xfId="3"/>
    <xf numFmtId="164" fontId="3" fillId="3" borderId="4" xfId="0" applyNumberFormat="1" applyFont="1" applyFill="1" applyBorder="1" applyAlignment="1" applyProtection="1">
      <alignment horizontal="center"/>
      <protection locked="0"/>
    </xf>
    <xf numFmtId="0" fontId="3" fillId="3" borderId="11" xfId="0" applyFont="1" applyFill="1" applyBorder="1"/>
    <xf numFmtId="0" fontId="3" fillId="3" borderId="12" xfId="0" applyFont="1" applyFill="1" applyBorder="1" applyAlignment="1">
      <alignment horizontal="center"/>
    </xf>
    <xf numFmtId="0" fontId="3" fillId="0" borderId="0" xfId="0" applyFont="1"/>
    <xf numFmtId="0" fontId="3" fillId="4" borderId="1" xfId="0" applyFont="1" applyFill="1" applyBorder="1"/>
    <xf numFmtId="0" fontId="3" fillId="4" borderId="2" xfId="0" applyFont="1" applyFill="1" applyBorder="1"/>
    <xf numFmtId="165" fontId="8" fillId="0" borderId="13" xfId="1" applyNumberFormat="1" applyFont="1" applyBorder="1" applyAlignment="1">
      <alignment horizontal="center"/>
    </xf>
    <xf numFmtId="6" fontId="8" fillId="0" borderId="14" xfId="0" applyNumberFormat="1" applyFont="1" applyBorder="1" applyAlignment="1" applyProtection="1">
      <alignment horizontal="center"/>
    </xf>
    <xf numFmtId="165" fontId="8" fillId="0" borderId="15" xfId="1" applyNumberFormat="1" applyFont="1" applyBorder="1" applyAlignment="1">
      <alignment horizontal="center"/>
    </xf>
    <xf numFmtId="6" fontId="8" fillId="0" borderId="6" xfId="0" applyNumberFormat="1" applyFont="1" applyBorder="1" applyAlignment="1" applyProtection="1">
      <alignment horizontal="center"/>
    </xf>
    <xf numFmtId="165" fontId="8" fillId="0" borderId="16" xfId="1" applyNumberFormat="1" applyFont="1" applyBorder="1" applyAlignment="1">
      <alignment horizontal="center"/>
    </xf>
    <xf numFmtId="6" fontId="8" fillId="0" borderId="17" xfId="0" applyNumberFormat="1" applyFont="1" applyBorder="1" applyAlignment="1" applyProtection="1">
      <alignment horizontal="center"/>
    </xf>
    <xf numFmtId="0" fontId="0" fillId="0" borderId="18" xfId="1" applyFont="1" applyBorder="1" applyAlignment="1">
      <alignment horizontal="right"/>
    </xf>
    <xf numFmtId="0" fontId="6" fillId="0" borderId="19" xfId="1" applyFont="1" applyBorder="1" applyAlignment="1">
      <alignment horizontal="right"/>
    </xf>
    <xf numFmtId="9" fontId="6" fillId="0" borderId="19" xfId="1" applyNumberFormat="1" applyFont="1" applyBorder="1" applyAlignment="1">
      <alignment horizontal="right"/>
    </xf>
    <xf numFmtId="0" fontId="0" fillId="0" borderId="5" xfId="0" applyBorder="1" applyAlignment="1">
      <alignment horizontal="right"/>
    </xf>
    <xf numFmtId="0" fontId="6" fillId="0" borderId="19" xfId="1" applyFont="1" applyFill="1" applyBorder="1" applyAlignment="1">
      <alignment horizontal="right"/>
    </xf>
    <xf numFmtId="0" fontId="0" fillId="0" borderId="19" xfId="1" applyFont="1" applyBorder="1" applyAlignment="1">
      <alignment horizontal="right"/>
    </xf>
    <xf numFmtId="0" fontId="6" fillId="0" borderId="5" xfId="1" applyFont="1" applyFill="1" applyBorder="1" applyAlignment="1">
      <alignment horizontal="right"/>
    </xf>
    <xf numFmtId="0" fontId="6" fillId="0" borderId="20" xfId="1" applyFont="1" applyBorder="1" applyAlignment="1">
      <alignment horizontal="right"/>
    </xf>
    <xf numFmtId="0" fontId="2" fillId="0" borderId="8" xfId="0" applyFont="1" applyBorder="1" applyAlignment="1" applyProtection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8" xfId="0" applyFont="1" applyFill="1" applyBorder="1" applyAlignment="1" applyProtection="1">
      <alignment horizontal="center" wrapText="1"/>
    </xf>
    <xf numFmtId="0" fontId="7" fillId="0" borderId="0" xfId="3" applyAlignment="1"/>
    <xf numFmtId="0" fontId="7" fillId="0" borderId="0" xfId="3" applyAlignment="1" applyProtection="1">
      <alignment vertical="center" wrapText="1"/>
    </xf>
    <xf numFmtId="0" fontId="0" fillId="0" borderId="9" xfId="0" applyBorder="1" applyAlignment="1" applyProtection="1"/>
    <xf numFmtId="0" fontId="2" fillId="3" borderId="8" xfId="0" applyFont="1" applyFill="1" applyBorder="1" applyAlignment="1" applyProtection="1">
      <alignment horizontal="center" wrapText="1"/>
    </xf>
    <xf numFmtId="0" fontId="8" fillId="0" borderId="21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6" fontId="8" fillId="0" borderId="22" xfId="0" applyNumberFormat="1" applyFont="1" applyBorder="1" applyAlignment="1">
      <alignment horizontal="center"/>
    </xf>
    <xf numFmtId="6" fontId="8" fillId="0" borderId="23" xfId="0" applyNumberFormat="1" applyFont="1" applyBorder="1" applyAlignment="1">
      <alignment horizontal="center"/>
    </xf>
    <xf numFmtId="0" fontId="8" fillId="0" borderId="23" xfId="0" applyFont="1" applyBorder="1"/>
    <xf numFmtId="0" fontId="8" fillId="0" borderId="24" xfId="0" applyFont="1" applyBorder="1" applyAlignment="1">
      <alignment horizontal="center"/>
    </xf>
    <xf numFmtId="6" fontId="8" fillId="0" borderId="25" xfId="0" applyNumberFormat="1" applyFont="1" applyBorder="1" applyAlignment="1">
      <alignment horizontal="center"/>
    </xf>
    <xf numFmtId="0" fontId="9" fillId="3" borderId="18" xfId="0" applyNumberFormat="1" applyFont="1" applyFill="1" applyBorder="1" applyAlignment="1">
      <alignment horizontal="center"/>
    </xf>
    <xf numFmtId="0" fontId="9" fillId="3" borderId="19" xfId="0" applyNumberFormat="1" applyFont="1" applyFill="1" applyBorder="1" applyAlignment="1">
      <alignment horizontal="center"/>
    </xf>
    <xf numFmtId="0" fontId="9" fillId="3" borderId="19" xfId="0" applyFont="1" applyFill="1" applyBorder="1"/>
    <xf numFmtId="0" fontId="9" fillId="3" borderId="20" xfId="0" applyNumberFormat="1" applyFont="1" applyFill="1" applyBorder="1" applyAlignment="1">
      <alignment horizontal="center"/>
    </xf>
    <xf numFmtId="166" fontId="3" fillId="4" borderId="3" xfId="0" applyNumberFormat="1" applyFont="1" applyFill="1" applyBorder="1"/>
    <xf numFmtId="9" fontId="0" fillId="0" borderId="0" xfId="0" applyNumberFormat="1" applyAlignment="1" applyProtection="1">
      <alignment horizontal="left"/>
    </xf>
    <xf numFmtId="9" fontId="6" fillId="0" borderId="5" xfId="1" applyNumberFormat="1" applyFont="1" applyBorder="1" applyAlignment="1">
      <alignment horizontal="right"/>
    </xf>
    <xf numFmtId="165" fontId="0" fillId="0" borderId="0" xfId="0" applyNumberFormat="1" applyProtection="1"/>
    <xf numFmtId="0" fontId="7" fillId="0" borderId="0" xfId="3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/>
    </xf>
    <xf numFmtId="0" fontId="3" fillId="0" borderId="2" xfId="0" applyFont="1" applyBorder="1" applyAlignment="1" applyProtection="1">
      <alignment horizontal="center"/>
    </xf>
    <xf numFmtId="0" fontId="3" fillId="0" borderId="3" xfId="0" applyFont="1" applyBorder="1" applyAlignment="1" applyProtection="1">
      <alignment horizontal="center"/>
    </xf>
    <xf numFmtId="0" fontId="0" fillId="0" borderId="9" xfId="0" applyFont="1" applyBorder="1" applyAlignment="1" applyProtection="1">
      <alignment horizontal="center" vertical="center" wrapText="1"/>
    </xf>
    <xf numFmtId="0" fontId="0" fillId="0" borderId="0" xfId="0" applyFont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/>
      <protection locked="0"/>
    </xf>
    <xf numFmtId="0" fontId="3" fillId="2" borderId="3" xfId="0" applyFont="1" applyFill="1" applyBorder="1" applyAlignment="1" applyProtection="1">
      <alignment horizontal="center"/>
      <protection locked="0"/>
    </xf>
  </cellXfs>
  <cellStyles count="4">
    <cellStyle name="Hyperlink" xfId="3" builtinId="8"/>
    <cellStyle name="Normal" xfId="0" builtinId="0"/>
    <cellStyle name="Normal 2" xfId="1" xr:uid="{00000000-0005-0000-0000-000002000000}"/>
    <cellStyle name="Normal 3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popcorn@blcscouting.org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4"/>
  <sheetViews>
    <sheetView tabSelected="1" topLeftCell="A10" zoomScaleNormal="100" workbookViewId="0">
      <selection activeCell="D12" sqref="D12"/>
    </sheetView>
  </sheetViews>
  <sheetFormatPr defaultRowHeight="15" x14ac:dyDescent="0.25"/>
  <cols>
    <col min="1" max="1" width="49.7109375" bestFit="1" customWidth="1"/>
    <col min="2" max="2" width="14.85546875" customWidth="1"/>
    <col min="3" max="3" width="12.140625" customWidth="1"/>
    <col min="4" max="4" width="11.5703125" customWidth="1"/>
    <col min="5" max="5" width="15.85546875" customWidth="1"/>
    <col min="6" max="6" width="10.5703125" bestFit="1" customWidth="1"/>
  </cols>
  <sheetData>
    <row r="1" spans="1:9" ht="19.5" thickBot="1" x14ac:dyDescent="0.35">
      <c r="A1" s="58" t="s">
        <v>32</v>
      </c>
      <c r="B1" s="59"/>
      <c r="C1" s="59"/>
      <c r="D1" s="59"/>
      <c r="E1" s="59"/>
      <c r="F1" s="60"/>
    </row>
    <row r="2" spans="1:9" ht="16.5" customHeight="1" thickBot="1" x14ac:dyDescent="0.3">
      <c r="A2" s="1"/>
      <c r="B2" s="1"/>
      <c r="C2" s="1"/>
      <c r="D2" s="1"/>
      <c r="E2" s="1"/>
      <c r="F2" s="2"/>
      <c r="G2" s="2"/>
      <c r="H2" s="2"/>
      <c r="I2" s="2"/>
    </row>
    <row r="3" spans="1:9" ht="16.5" customHeight="1" thickBot="1" x14ac:dyDescent="0.35">
      <c r="A3" s="3" t="s">
        <v>7</v>
      </c>
      <c r="B3" s="63"/>
      <c r="C3" s="64"/>
      <c r="D3" s="40" t="s">
        <v>22</v>
      </c>
      <c r="E3" s="1"/>
      <c r="F3" s="2"/>
      <c r="G3" s="2"/>
      <c r="H3" s="2"/>
      <c r="I3" s="2"/>
    </row>
    <row r="4" spans="1:9" ht="19.5" thickBot="1" x14ac:dyDescent="0.35">
      <c r="A4" s="3" t="s">
        <v>0</v>
      </c>
      <c r="B4" s="12"/>
      <c r="D4" s="11"/>
      <c r="E4" s="11"/>
      <c r="F4" s="11"/>
      <c r="G4" s="11"/>
      <c r="H4" s="11"/>
      <c r="I4" s="11"/>
    </row>
    <row r="5" spans="1:9" ht="19.5" customHeight="1" thickBot="1" x14ac:dyDescent="0.35">
      <c r="A5" s="3" t="s">
        <v>1</v>
      </c>
      <c r="B5" s="4"/>
      <c r="C5" s="61" t="s">
        <v>8</v>
      </c>
      <c r="D5" s="62"/>
      <c r="E5" s="62"/>
      <c r="F5" s="62"/>
      <c r="G5" s="5"/>
      <c r="H5" s="5"/>
      <c r="I5" s="5"/>
    </row>
    <row r="6" spans="1:9" ht="19.5" customHeight="1" thickBot="1" x14ac:dyDescent="0.35">
      <c r="A6" s="6" t="s">
        <v>2</v>
      </c>
      <c r="B6" s="7"/>
      <c r="D6" s="57" t="s">
        <v>26</v>
      </c>
      <c r="E6" s="57"/>
      <c r="F6" s="39"/>
      <c r="G6" s="13"/>
      <c r="H6" s="13"/>
      <c r="I6" s="13"/>
    </row>
    <row r="7" spans="1:9" ht="19.5" thickBot="1" x14ac:dyDescent="0.35">
      <c r="A7" s="8" t="s">
        <v>28</v>
      </c>
      <c r="B7" s="15">
        <f>B6*0.8</f>
        <v>0</v>
      </c>
      <c r="C7" s="54">
        <v>0.8</v>
      </c>
      <c r="D7" s="39"/>
      <c r="E7" s="13"/>
      <c r="F7" s="13"/>
      <c r="G7" s="13"/>
      <c r="H7" s="13"/>
      <c r="I7" s="13"/>
    </row>
    <row r="8" spans="1:9" ht="19.5" thickBot="1" x14ac:dyDescent="0.35">
      <c r="C8" s="1"/>
      <c r="D8" s="16" t="s">
        <v>20</v>
      </c>
      <c r="E8" s="17">
        <f>SUM(E12:E32)</f>
        <v>0</v>
      </c>
      <c r="F8" s="18"/>
      <c r="G8" s="38"/>
      <c r="H8" s="38"/>
      <c r="I8" s="38"/>
    </row>
    <row r="9" spans="1:9" ht="19.5" thickBot="1" x14ac:dyDescent="0.35">
      <c r="A9" s="8"/>
      <c r="B9" s="8"/>
      <c r="C9" s="1"/>
      <c r="D9" s="19" t="s">
        <v>21</v>
      </c>
      <c r="E9" s="20"/>
      <c r="F9" s="53">
        <f>SUM(F12:F32)</f>
        <v>0</v>
      </c>
      <c r="G9" s="14"/>
    </row>
    <row r="10" spans="1:9" x14ac:dyDescent="0.25">
      <c r="A10" s="1"/>
      <c r="B10" s="56"/>
      <c r="C10" s="1"/>
      <c r="D10" s="1"/>
      <c r="E10" s="1"/>
      <c r="F10" s="2"/>
      <c r="G10" s="2"/>
    </row>
    <row r="11" spans="1:9" ht="30.75" thickBot="1" x14ac:dyDescent="0.3">
      <c r="A11" s="1"/>
      <c r="B11" s="35" t="s">
        <v>11</v>
      </c>
      <c r="C11" s="35" t="s">
        <v>10</v>
      </c>
      <c r="D11" s="36" t="s">
        <v>9</v>
      </c>
      <c r="E11" s="41" t="s">
        <v>12</v>
      </c>
      <c r="F11" s="37" t="s">
        <v>13</v>
      </c>
      <c r="G11" s="2"/>
      <c r="H11" s="2"/>
      <c r="I11" s="2"/>
    </row>
    <row r="12" spans="1:9" ht="23.25" x14ac:dyDescent="0.35">
      <c r="A12" s="27" t="s">
        <v>14</v>
      </c>
      <c r="B12" s="21">
        <v>0.01</v>
      </c>
      <c r="C12" s="22">
        <v>60</v>
      </c>
      <c r="D12" s="42">
        <v>1</v>
      </c>
      <c r="E12" s="49">
        <f>ROUNDDOWN(($B$7*B12/C12)/D12,0)</f>
        <v>0</v>
      </c>
      <c r="F12" s="44">
        <f>E12*C12</f>
        <v>0</v>
      </c>
    </row>
    <row r="13" spans="1:9" ht="23.25" x14ac:dyDescent="0.35">
      <c r="A13" s="28" t="s">
        <v>25</v>
      </c>
      <c r="B13" s="23">
        <v>1.2999999999999999E-2</v>
      </c>
      <c r="C13" s="24">
        <v>40</v>
      </c>
      <c r="D13" s="43">
        <v>1</v>
      </c>
      <c r="E13" s="50">
        <f>ROUNDDOWN(($B$7*B13/C13)/D13,0)</f>
        <v>0</v>
      </c>
      <c r="F13" s="45">
        <f>E13*C13</f>
        <v>0</v>
      </c>
    </row>
    <row r="14" spans="1:9" ht="23.25" x14ac:dyDescent="0.35">
      <c r="A14" s="28" t="s">
        <v>15</v>
      </c>
      <c r="B14" s="23">
        <v>0.03</v>
      </c>
      <c r="C14" s="24">
        <v>30</v>
      </c>
      <c r="D14" s="43">
        <v>1</v>
      </c>
      <c r="E14" s="50">
        <f>ROUNDDOWN(($B$7*B14/C14)/D14,0)</f>
        <v>0</v>
      </c>
      <c r="F14" s="45">
        <f>E14*C14</f>
        <v>0</v>
      </c>
    </row>
    <row r="15" spans="1:9" ht="23.25" x14ac:dyDescent="0.35">
      <c r="A15" s="28"/>
      <c r="B15" s="23"/>
      <c r="C15" s="24"/>
      <c r="D15" s="43"/>
      <c r="E15" s="51"/>
      <c r="F15" s="46"/>
    </row>
    <row r="16" spans="1:9" ht="23.25" x14ac:dyDescent="0.35">
      <c r="A16" s="28" t="s">
        <v>16</v>
      </c>
      <c r="B16" s="23">
        <v>1.7999999999999999E-2</v>
      </c>
      <c r="C16" s="24">
        <v>30</v>
      </c>
      <c r="D16" s="43">
        <v>1</v>
      </c>
      <c r="E16" s="50">
        <f t="shared" ref="E16:E20" si="0">ROUNDDOWN(($B$7*B16/C16)/D16,0)</f>
        <v>0</v>
      </c>
      <c r="F16" s="45">
        <f>E16*C16</f>
        <v>0</v>
      </c>
    </row>
    <row r="17" spans="1:6" ht="23.25" x14ac:dyDescent="0.35">
      <c r="A17" s="28" t="s">
        <v>24</v>
      </c>
      <c r="B17" s="23">
        <v>2.5000000000000001E-2</v>
      </c>
      <c r="C17" s="24">
        <v>25</v>
      </c>
      <c r="D17" s="43">
        <v>8</v>
      </c>
      <c r="E17" s="50">
        <f t="shared" si="0"/>
        <v>0</v>
      </c>
      <c r="F17" s="45">
        <f>E17*C17*D17</f>
        <v>0</v>
      </c>
    </row>
    <row r="18" spans="1:6" ht="23.25" x14ac:dyDescent="0.35">
      <c r="A18" s="29" t="s">
        <v>29</v>
      </c>
      <c r="B18" s="23">
        <v>0.06</v>
      </c>
      <c r="C18" s="24">
        <v>25</v>
      </c>
      <c r="D18" s="43">
        <v>8</v>
      </c>
      <c r="E18" s="50">
        <f t="shared" si="0"/>
        <v>0</v>
      </c>
      <c r="F18" s="45">
        <f>E18*C18*D18</f>
        <v>0</v>
      </c>
    </row>
    <row r="19" spans="1:6" ht="23.25" x14ac:dyDescent="0.35">
      <c r="A19" s="55" t="s">
        <v>30</v>
      </c>
      <c r="B19" s="23">
        <v>2.5000000000000001E-2</v>
      </c>
      <c r="C19" s="24">
        <v>25</v>
      </c>
      <c r="D19" s="43">
        <v>8</v>
      </c>
      <c r="E19" s="50">
        <f t="shared" si="0"/>
        <v>0</v>
      </c>
      <c r="F19" s="45">
        <f>E19*C19*D19</f>
        <v>0</v>
      </c>
    </row>
    <row r="20" spans="1:6" ht="23.25" x14ac:dyDescent="0.35">
      <c r="A20" s="29" t="s">
        <v>27</v>
      </c>
      <c r="B20" s="23">
        <v>4.7E-2</v>
      </c>
      <c r="C20" s="24">
        <v>25</v>
      </c>
      <c r="D20" s="43">
        <v>8</v>
      </c>
      <c r="E20" s="50">
        <f t="shared" si="0"/>
        <v>0</v>
      </c>
      <c r="F20" s="45">
        <f>E20*C20*D20</f>
        <v>0</v>
      </c>
    </row>
    <row r="21" spans="1:6" ht="23.25" x14ac:dyDescent="0.35">
      <c r="A21" s="30"/>
      <c r="B21" s="23"/>
      <c r="C21" s="24"/>
      <c r="D21" s="43"/>
      <c r="E21" s="51"/>
      <c r="F21" s="46"/>
    </row>
    <row r="22" spans="1:6" ht="23.25" x14ac:dyDescent="0.35">
      <c r="A22" s="28" t="s">
        <v>17</v>
      </c>
      <c r="B22" s="23">
        <v>3.5000000000000003E-2</v>
      </c>
      <c r="C22" s="24">
        <v>20</v>
      </c>
      <c r="D22" s="43">
        <v>8</v>
      </c>
      <c r="E22" s="50">
        <f t="shared" ref="E22:E24" si="1">ROUNDDOWN(($B$7*B22/C22)/D22,0)</f>
        <v>0</v>
      </c>
      <c r="F22" s="45">
        <f>E22*C22*D22</f>
        <v>0</v>
      </c>
    </row>
    <row r="23" spans="1:6" ht="23.25" x14ac:dyDescent="0.35">
      <c r="A23" s="31" t="s">
        <v>18</v>
      </c>
      <c r="B23" s="23">
        <v>6.5000000000000002E-2</v>
      </c>
      <c r="C23" s="24">
        <v>20</v>
      </c>
      <c r="D23" s="43">
        <v>8</v>
      </c>
      <c r="E23" s="50">
        <f t="shared" si="1"/>
        <v>0</v>
      </c>
      <c r="F23" s="45">
        <f>E23*C23*D23</f>
        <v>0</v>
      </c>
    </row>
    <row r="24" spans="1:6" ht="23.25" x14ac:dyDescent="0.35">
      <c r="A24" s="31" t="s">
        <v>23</v>
      </c>
      <c r="B24" s="23">
        <v>0.02</v>
      </c>
      <c r="C24" s="24">
        <v>20</v>
      </c>
      <c r="D24" s="43">
        <v>8</v>
      </c>
      <c r="E24" s="50">
        <f t="shared" si="1"/>
        <v>0</v>
      </c>
      <c r="F24" s="45">
        <f>E24*C24*D24</f>
        <v>0</v>
      </c>
    </row>
    <row r="25" spans="1:6" ht="23.25" x14ac:dyDescent="0.35">
      <c r="A25" s="30"/>
      <c r="B25" s="23"/>
      <c r="C25" s="24"/>
      <c r="D25" s="43"/>
      <c r="E25" s="51"/>
      <c r="F25" s="46"/>
    </row>
    <row r="26" spans="1:6" ht="23.25" x14ac:dyDescent="0.35">
      <c r="A26" s="28" t="s">
        <v>3</v>
      </c>
      <c r="B26" s="23">
        <v>4.9000000000000002E-2</v>
      </c>
      <c r="C26" s="24">
        <v>20</v>
      </c>
      <c r="D26" s="43">
        <v>8</v>
      </c>
      <c r="E26" s="50">
        <f t="shared" ref="E26:E28" si="2">ROUNDDOWN(($B$7*B26/C26)/D26,0)</f>
        <v>0</v>
      </c>
      <c r="F26" s="45">
        <f>E26*C26*D26</f>
        <v>0</v>
      </c>
    </row>
    <row r="27" spans="1:6" ht="23.25" x14ac:dyDescent="0.35">
      <c r="A27" s="28" t="s">
        <v>31</v>
      </c>
      <c r="B27" s="23">
        <v>0.04</v>
      </c>
      <c r="C27" s="24">
        <v>20</v>
      </c>
      <c r="D27" s="43">
        <v>8</v>
      </c>
      <c r="E27" s="50">
        <f t="shared" si="2"/>
        <v>0</v>
      </c>
      <c r="F27" s="45">
        <f>E27*C27*D27</f>
        <v>0</v>
      </c>
    </row>
    <row r="28" spans="1:6" ht="23.25" x14ac:dyDescent="0.35">
      <c r="A28" s="28" t="s">
        <v>4</v>
      </c>
      <c r="B28" s="23">
        <v>7.4999999999999997E-2</v>
      </c>
      <c r="C28" s="24">
        <v>20</v>
      </c>
      <c r="D28" s="43">
        <v>8</v>
      </c>
      <c r="E28" s="50">
        <f t="shared" si="2"/>
        <v>0</v>
      </c>
      <c r="F28" s="45">
        <f>E28*C28*D28</f>
        <v>0</v>
      </c>
    </row>
    <row r="29" spans="1:6" ht="23.25" x14ac:dyDescent="0.35">
      <c r="A29" s="32"/>
      <c r="B29" s="23"/>
      <c r="C29" s="24"/>
      <c r="D29" s="43"/>
      <c r="E29" s="51"/>
      <c r="F29" s="46"/>
    </row>
    <row r="30" spans="1:6" ht="23.25" x14ac:dyDescent="0.35">
      <c r="A30" s="33" t="s">
        <v>19</v>
      </c>
      <c r="B30" s="23">
        <v>0.128</v>
      </c>
      <c r="C30" s="24">
        <v>20</v>
      </c>
      <c r="D30" s="43">
        <v>8</v>
      </c>
      <c r="E30" s="50">
        <f t="shared" ref="E30:E32" si="3">ROUNDDOWN(($B$7*B30/C30)/D30,0)</f>
        <v>0</v>
      </c>
      <c r="F30" s="45">
        <f>E30*C30*D30</f>
        <v>0</v>
      </c>
    </row>
    <row r="31" spans="1:6" ht="23.25" x14ac:dyDescent="0.35">
      <c r="A31" s="28" t="s">
        <v>5</v>
      </c>
      <c r="B31" s="23">
        <v>0.24</v>
      </c>
      <c r="C31" s="24">
        <v>10</v>
      </c>
      <c r="D31" s="43">
        <v>8</v>
      </c>
      <c r="E31" s="50">
        <f t="shared" si="3"/>
        <v>0</v>
      </c>
      <c r="F31" s="45">
        <f>E31*C31*D31</f>
        <v>0</v>
      </c>
    </row>
    <row r="32" spans="1:6" ht="24" thickBot="1" x14ac:dyDescent="0.4">
      <c r="A32" s="34" t="s">
        <v>6</v>
      </c>
      <c r="B32" s="25">
        <v>0.12</v>
      </c>
      <c r="C32" s="26">
        <v>10</v>
      </c>
      <c r="D32" s="47">
        <v>8</v>
      </c>
      <c r="E32" s="52">
        <f t="shared" si="3"/>
        <v>0</v>
      </c>
      <c r="F32" s="48">
        <f>E32*D32*C32</f>
        <v>0</v>
      </c>
    </row>
    <row r="33" spans="2:2" x14ac:dyDescent="0.25">
      <c r="B33" s="9"/>
    </row>
    <row r="34" spans="2:2" x14ac:dyDescent="0.25">
      <c r="B34" s="10"/>
    </row>
  </sheetData>
  <mergeCells count="4">
    <mergeCell ref="D6:E6"/>
    <mergeCell ref="A1:F1"/>
    <mergeCell ref="C5:F5"/>
    <mergeCell ref="B3:C3"/>
  </mergeCells>
  <hyperlinks>
    <hyperlink ref="D6" r:id="rId1" xr:uid="{00000000-0004-0000-0000-000000000000}"/>
  </hyperlinks>
  <pageMargins left="0.7" right="0.7" top="0.75" bottom="0.75" header="0.3" footer="0.3"/>
  <pageSetup orientation="portrait" r:id="rId2"/>
  <headerFooter>
    <oddFooter>&amp;R&amp;G</oddFooter>
  </headerFooter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orientation="portrait" r:id="rId1"/>
  <headerFooter>
    <oddFooter>&amp;R&amp;G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orientation="portrait" r:id="rId1"/>
  <headerFooter>
    <oddFooter>&amp;R&amp;G</oddFoot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2A04CD7D8331946B6CF6DCEF1CFC8F3" ma:contentTypeVersion="16" ma:contentTypeDescription="Create a new document." ma:contentTypeScope="" ma:versionID="7976ce1bf07bb1f24f583b4ae2fdf84d">
  <xsd:schema xmlns:xsd="http://www.w3.org/2001/XMLSchema" xmlns:xs="http://www.w3.org/2001/XMLSchema" xmlns:p="http://schemas.microsoft.com/office/2006/metadata/properties" xmlns:ns1="http://schemas.microsoft.com/sharepoint/v3" xmlns:ns2="964bbca6-3ea7-4b70-b580-86c52610cfae" xmlns:ns3="e054b19d-08a5-418f-be47-3796e3c82a64" targetNamespace="http://schemas.microsoft.com/office/2006/metadata/properties" ma:root="true" ma:fieldsID="604c32a106582bdcb74c681505caaa09" ns1:_="" ns2:_="" ns3:_="">
    <xsd:import namespace="http://schemas.microsoft.com/sharepoint/v3"/>
    <xsd:import namespace="964bbca6-3ea7-4b70-b580-86c52610cfae"/>
    <xsd:import namespace="e054b19d-08a5-418f-be47-3796e3c82a64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MediaServiceEventHashCode" minOccurs="0"/>
                <xsd:element ref="ns3:MediaServiceGenerationTime" minOccurs="0"/>
                <xsd:element ref="ns1:_ip_UnifiedCompliancePolicyProperties" minOccurs="0"/>
                <xsd:element ref="ns1:_ip_UnifiedCompliancePolicyUIAc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1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2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64bbca6-3ea7-4b70-b580-86c52610cfae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054b19d-08a5-418f-be47-3796e3c82a6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5" nillable="true" ma:displayName="MediaServiceAutoTags" ma:internalName="MediaServiceAutoTags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2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964bbca6-3ea7-4b70-b580-86c52610cfae">NTYPSS73JTJK-1694961056-105581</_dlc_DocId>
    <_dlc_DocIdUrl xmlns="964bbca6-3ea7-4b70-b580-86c52610cfae">
      <Url>https://boyscouts.sharepoint.com/teams/00635baylakescouncil/_layouts/15/DocIdRedir.aspx?ID=NTYPSS73JTJK-1694961056-105581</Url>
      <Description>NTYPSS73JTJK-1694961056-105581</Description>
    </_dlc_DocIdUrl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2AA3A4AB-E289-42E7-A81E-8ABD3166ED0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BA5F1AD-E994-4DE5-B34C-92DD16FEFD57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7D69D513-FA04-45DB-845C-FAAB2CFBB9E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964bbca6-3ea7-4b70-b580-86c52610cfae"/>
    <ds:schemaRef ds:uri="e054b19d-08a5-418f-be47-3796e3c82a6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69B5415B-7846-48C0-A209-9B18038E4989}">
  <ds:schemaRefs>
    <ds:schemaRef ds:uri="http://purl.org/dc/elements/1.1/"/>
    <ds:schemaRef ds:uri="http://purl.org/dc/terms/"/>
    <ds:schemaRef ds:uri="964bbca6-3ea7-4b70-b580-86c52610cfae"/>
    <ds:schemaRef ds:uri="http://schemas.microsoft.com/office/infopath/2007/PartnerControls"/>
    <ds:schemaRef ds:uri="http://schemas.microsoft.com/sharepoint/v3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e054b19d-08a5-418f-be47-3796e3c82a64"/>
    <ds:schemaRef ds:uri="http://schemas.microsoft.com/office/2006/metadata/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Kimberly-Clark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Rose, Brian</dc:creator>
  <cp:lastModifiedBy>Nikki Woolf</cp:lastModifiedBy>
  <dcterms:created xsi:type="dcterms:W3CDTF">2015-06-26T22:47:51Z</dcterms:created>
  <dcterms:modified xsi:type="dcterms:W3CDTF">2020-09-23T13:56:51Z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IQPDocumentId">
    <vt:lpwstr>e8204c9c-9cf4-4f31-9475-ebe1901b78a2</vt:lpwstr>
  </property>
  <property fmtid="{D5CDD505-2E9C-101B-9397-08002B2CF9AE}" pid="3" name="_SIProp12DataClass+d0f83994-0ff6-437e-8641-14a692c6c102">
    <vt:lpwstr>v=1.2&gt;I=d0f83994-0ff6-437e-8641-14a692c6c102&amp;N=Public&amp;V=1.3&amp;U=S-1-5-21-73153925-784800294-903097961-17261&amp;D=Rose%2c+Brian&amp;A=Associated&amp;H=False</vt:lpwstr>
  </property>
  <property fmtid="{D5CDD505-2E9C-101B-9397-08002B2CF9AE}" pid="4" name="Classification">
    <vt:lpwstr>Public</vt:lpwstr>
  </property>
  <property fmtid="{D5CDD505-2E9C-101B-9397-08002B2CF9AE}" pid="5" name="ContentTypeId">
    <vt:lpwstr>0x010100B2A04CD7D8331946B6CF6DCEF1CFC8F3</vt:lpwstr>
  </property>
  <property fmtid="{D5CDD505-2E9C-101B-9397-08002B2CF9AE}" pid="6" name="_dlc_DocIdItemGuid">
    <vt:lpwstr>5103693c-2243-4307-bfda-d40037e74ee0</vt:lpwstr>
  </property>
</Properties>
</file>