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autoCompressPictures="0"/>
  <xr:revisionPtr revIDLastSave="0" documentId="8_{F77340AB-1B8D-4AD5-9727-148F5EE45C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" sheetId="2" r:id="rId1"/>
  </sheets>
  <definedNames>
    <definedName name="Adults">#REF!</definedName>
    <definedName name="Cubs">#REF!</definedName>
    <definedName name="Fee">#REF!</definedName>
    <definedName name="Sub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O8" i="2"/>
  <c r="O53" i="2"/>
  <c r="O5" i="2"/>
  <c r="O6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8" i="2"/>
  <c r="O29" i="2"/>
  <c r="O30" i="2"/>
  <c r="O31" i="2"/>
  <c r="O32" i="2"/>
  <c r="O34" i="2"/>
  <c r="O36" i="2"/>
  <c r="E53" i="2"/>
  <c r="E41" i="2"/>
  <c r="E40" i="2"/>
  <c r="E36" i="2"/>
  <c r="E34" i="2"/>
  <c r="E5" i="2"/>
  <c r="E6" i="2"/>
  <c r="E7" i="2"/>
  <c r="E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8" i="2"/>
  <c r="E29" i="2"/>
  <c r="E30" i="2"/>
  <c r="E31" i="2"/>
  <c r="O26" i="2" l="1"/>
  <c r="E26" i="2"/>
  <c r="E32" i="2" s="1"/>
</calcChain>
</file>

<file path=xl/sharedStrings.xml><?xml version="1.0" encoding="utf-8"?>
<sst xmlns="http://schemas.openxmlformats.org/spreadsheetml/2006/main" count="97" uniqueCount="86">
  <si>
    <t>District:</t>
  </si>
  <si>
    <t>Actual Budget</t>
  </si>
  <si>
    <t>Treasurer:</t>
  </si>
  <si>
    <t>Location</t>
  </si>
  <si>
    <t>Commission</t>
  </si>
  <si>
    <t>x</t>
  </si>
  <si>
    <t>Need</t>
  </si>
  <si>
    <t>=</t>
  </si>
  <si>
    <t>Advancement</t>
  </si>
  <si>
    <t>Camporees (2)</t>
  </si>
  <si>
    <t>Handbooks</t>
  </si>
  <si>
    <t>Member Goal</t>
  </si>
  <si>
    <t>Camp Fees Budget</t>
  </si>
  <si>
    <t>Annual Cost Per Scout/Unit</t>
  </si>
  <si>
    <t>No. of Scouts/ Adults</t>
  </si>
  <si>
    <t>Troop Operating Budget</t>
  </si>
  <si>
    <t>PROGRAM EXPENSES:</t>
  </si>
  <si>
    <t>Total        Unit Cost</t>
  </si>
  <si>
    <t>Other (1)</t>
  </si>
  <si>
    <t>Outdoor Skills</t>
  </si>
  <si>
    <t>Total       Unit Cost</t>
  </si>
  <si>
    <t>___% includes qualifying for all bonus dollars</t>
  </si>
  <si>
    <t>Unit Goal</t>
  </si>
  <si>
    <t>/</t>
  </si>
  <si>
    <t>Somewhere</t>
  </si>
  <si>
    <t>Leader:</t>
  </si>
  <si>
    <t>Assistant Leader:</t>
  </si>
  <si>
    <t>Tents, cook stoves, etc.</t>
  </si>
  <si>
    <t>Thank yous, veterans awards, etc.</t>
  </si>
  <si>
    <t>No. Scouts</t>
  </si>
  <si>
    <t>Date budget completed:</t>
  </si>
  <si>
    <t>July 1</t>
  </si>
  <si>
    <t>Projected No. of Scouts:</t>
  </si>
  <si>
    <t>Unit No.:</t>
  </si>
  <si>
    <t>Additional camp sales goal per Scout</t>
  </si>
  <si>
    <t>Merit badge day, first aid rally, etc.</t>
  </si>
  <si>
    <t>TOTAL UNIT BUDGETED PROGRAM EXPENSES:</t>
  </si>
  <si>
    <t xml:space="preserve"> Sample Troop Budget</t>
  </si>
  <si>
    <t>Annual Cost Per Person</t>
  </si>
  <si>
    <t>Ideally, 100% of youth included in badges and ranks (example @ $9 ea.)</t>
  </si>
  <si>
    <t>INCOME:</t>
  </si>
  <si>
    <t>INCOME SUBTOTAL:</t>
  </si>
  <si>
    <t>TOTAL FUNDRAISING NEED:</t>
  </si>
  <si>
    <t>POPCORN SALE TROOP GOAL:</t>
  </si>
  <si>
    <t>POPCORN SALES GOAL PER MEMBER:</t>
  </si>
  <si>
    <t>UNIT DETAIL:</t>
  </si>
  <si>
    <t>OPTIONAL OPPORTUNITIES:</t>
  </si>
  <si>
    <t>Unit charter fee</t>
  </si>
  <si>
    <t>Camping trips</t>
  </si>
  <si>
    <t>(1) Camping trip</t>
  </si>
  <si>
    <t>(2) Camping trip</t>
  </si>
  <si>
    <t>(3) Camping trip</t>
  </si>
  <si>
    <t>(4) Camping trip</t>
  </si>
  <si>
    <t>(5) Camping trip</t>
  </si>
  <si>
    <t>(6) Camping trip</t>
  </si>
  <si>
    <t>District events</t>
  </si>
  <si>
    <t>Special activities</t>
  </si>
  <si>
    <t>Field trips</t>
  </si>
  <si>
    <t>Adult leader training</t>
  </si>
  <si>
    <t>Unit equipment purchases</t>
  </si>
  <si>
    <t>Leader camp fees</t>
  </si>
  <si>
    <t>Leader recognition</t>
  </si>
  <si>
    <t>Annual dues (monthly amount x 10 or 12 months)</t>
  </si>
  <si>
    <t>Surplus from prior year (beginning fund balance)</t>
  </si>
  <si>
    <t>Other income source</t>
  </si>
  <si>
    <t>Unit goal</t>
  </si>
  <si>
    <t>Scout goal</t>
  </si>
  <si>
    <t>Sales goal</t>
  </si>
  <si>
    <t>No. of Members</t>
  </si>
  <si>
    <t>*Resident camp</t>
  </si>
  <si>
    <t>Additional popcorn sales that would cover summer camp costs</t>
  </si>
  <si>
    <t>Committee chair:</t>
  </si>
  <si>
    <t>Popcorn chair:</t>
  </si>
  <si>
    <t>High adventure</t>
  </si>
  <si>
    <t>Philmont, Sea Base, jamboree, etc.</t>
  </si>
  <si>
    <t>* Many units include all or a portion of the resident camp fee in the annual budget. This helps ensure that all Scouts have the opportunity to attend.</t>
  </si>
  <si>
    <t>One for each new youth @ $18 ea.</t>
  </si>
  <si>
    <t>Registration:  Youth</t>
  </si>
  <si>
    <t>Registration:  Adult</t>
  </si>
  <si>
    <t>Scouts Life</t>
  </si>
  <si>
    <t>approx $1,600 ea.</t>
  </si>
  <si>
    <t>Total subscriptions @ $15 ea.</t>
  </si>
  <si>
    <t>Yearly flat fee @ $100</t>
  </si>
  <si>
    <t>*Total youth @ $355 ea.</t>
  </si>
  <si>
    <t>Total youth @ $97 ea.</t>
  </si>
  <si>
    <t>Total adults @ $77 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</si>
</sst>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4" fontId="3" fillId="2" borderId="2" xfId="0" applyNumberFormat="1" applyFont="1" applyFill="1" applyBorder="1"/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0" xfId="0" applyNumberFormat="1" applyFont="1" applyFill="1"/>
    <xf numFmtId="0" fontId="3" fillId="2" borderId="0" xfId="0" applyFont="1" applyFill="1" applyAlignment="1">
      <alignment horizontal="center"/>
    </xf>
    <xf numFmtId="44" fontId="3" fillId="2" borderId="1" xfId="0" applyNumberFormat="1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3" fillId="2" borderId="0" xfId="0" applyFont="1" applyFill="1" applyAlignment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9" fontId="3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4" fontId="3" fillId="2" borderId="5" xfId="0" applyNumberFormat="1" applyFont="1" applyFill="1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8" fillId="0" borderId="0" xfId="0" applyFont="1"/>
    <xf numFmtId="49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4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right"/>
    </xf>
    <xf numFmtId="0" fontId="7" fillId="0" borderId="0" xfId="0" applyFont="1" applyAlignment="1">
      <alignment horizontal="center" wrapText="1"/>
    </xf>
    <xf numFmtId="44" fontId="7" fillId="0" borderId="1" xfId="0" applyNumberFormat="1" applyFont="1" applyBorder="1" applyAlignment="1">
      <alignment horizontal="center" wrapText="1"/>
    </xf>
    <xf numFmtId="44" fontId="7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4" fontId="3" fillId="0" borderId="0" xfId="0" applyNumberFormat="1" applyFont="1"/>
    <xf numFmtId="44" fontId="7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9" fillId="2" borderId="0" xfId="0" applyFont="1" applyFill="1" applyAlignment="1">
      <alignment horizontal="center"/>
    </xf>
    <xf numFmtId="43" fontId="3" fillId="3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topLeftCell="A30" zoomScale="150" zoomScaleNormal="150" workbookViewId="0">
      <selection activeCell="K34" sqref="K34"/>
    </sheetView>
  </sheetViews>
  <sheetFormatPr defaultColWidth="8.81640625" defaultRowHeight="12.5" x14ac:dyDescent="0.25"/>
  <cols>
    <col min="1" max="1" width="9.81640625" style="4" bestFit="1" customWidth="1"/>
    <col min="2" max="2" width="1.7265625" style="4" customWidth="1"/>
    <col min="3" max="3" width="6" style="4" bestFit="1" customWidth="1"/>
    <col min="4" max="4" width="1.7265625" style="4" customWidth="1"/>
    <col min="5" max="5" width="9" style="4" bestFit="1" customWidth="1"/>
    <col min="6" max="6" width="2.26953125" style="1" customWidth="1"/>
    <col min="7" max="7" width="18.81640625" bestFit="1" customWidth="1"/>
    <col min="8" max="8" width="1.7265625" customWidth="1"/>
    <col min="9" max="9" width="25.453125" bestFit="1" customWidth="1"/>
    <col min="10" max="10" width="1.7265625" customWidth="1"/>
    <col min="11" max="11" width="9.1796875" style="1" bestFit="1" customWidth="1"/>
    <col min="12" max="12" width="1.7265625" style="1" customWidth="1"/>
    <col min="13" max="13" width="7.7265625" style="1" bestFit="1" customWidth="1"/>
    <col min="14" max="14" width="1.7265625" style="1" customWidth="1"/>
    <col min="15" max="15" width="9.453125" style="1" bestFit="1" customWidth="1"/>
  </cols>
  <sheetData>
    <row r="1" spans="1:15" ht="13" x14ac:dyDescent="0.3">
      <c r="A1" s="55" t="s">
        <v>37</v>
      </c>
      <c r="B1" s="55"/>
      <c r="C1" s="55"/>
      <c r="D1" s="55"/>
      <c r="E1" s="55"/>
      <c r="K1" s="53" t="s">
        <v>1</v>
      </c>
      <c r="L1" s="53"/>
      <c r="M1" s="53"/>
      <c r="N1" s="53"/>
      <c r="O1" s="53"/>
    </row>
    <row r="2" spans="1:15" ht="31.5" x14ac:dyDescent="0.25">
      <c r="A2" s="14" t="s">
        <v>13</v>
      </c>
      <c r="B2" s="14"/>
      <c r="C2" s="14" t="s">
        <v>14</v>
      </c>
      <c r="D2" s="14"/>
      <c r="E2" s="14" t="s">
        <v>20</v>
      </c>
      <c r="G2" s="56" t="s">
        <v>15</v>
      </c>
      <c r="H2" s="56"/>
      <c r="I2" s="56"/>
      <c r="J2" s="56"/>
      <c r="K2" s="43" t="s">
        <v>38</v>
      </c>
      <c r="L2" s="43"/>
      <c r="M2" s="43" t="s">
        <v>14</v>
      </c>
      <c r="N2" s="43"/>
      <c r="O2" s="43" t="s">
        <v>17</v>
      </c>
    </row>
    <row r="3" spans="1:15" ht="18.5" thickBot="1" x14ac:dyDescent="0.3">
      <c r="A3" s="15"/>
      <c r="B3" s="14"/>
      <c r="C3" s="15"/>
      <c r="D3" s="14"/>
      <c r="E3" s="15"/>
      <c r="G3" s="57" t="s">
        <v>16</v>
      </c>
      <c r="H3" s="57"/>
      <c r="I3" s="57"/>
      <c r="J3" s="2"/>
      <c r="K3" s="44"/>
      <c r="L3" s="45"/>
      <c r="M3" s="46"/>
      <c r="N3" s="45"/>
      <c r="O3" s="44"/>
    </row>
    <row r="4" spans="1:15" ht="15" customHeight="1" thickBot="1" x14ac:dyDescent="0.3">
      <c r="A4" s="16">
        <v>97</v>
      </c>
      <c r="B4" s="14"/>
      <c r="C4" s="18">
        <v>35</v>
      </c>
      <c r="D4" s="14"/>
      <c r="E4" s="16">
        <f>A4*C4</f>
        <v>3395</v>
      </c>
      <c r="G4" s="35" t="s">
        <v>77</v>
      </c>
      <c r="H4" s="52"/>
      <c r="I4" s="36" t="s">
        <v>84</v>
      </c>
      <c r="J4" s="2"/>
      <c r="K4" s="44">
        <v>97</v>
      </c>
      <c r="L4" s="45"/>
      <c r="M4" s="46"/>
      <c r="N4" s="45"/>
      <c r="O4" s="44"/>
    </row>
    <row r="5" spans="1:15" ht="13" thickBot="1" x14ac:dyDescent="0.3">
      <c r="A5" s="16">
        <v>77</v>
      </c>
      <c r="B5" s="17"/>
      <c r="C5" s="18">
        <v>6</v>
      </c>
      <c r="D5" s="17"/>
      <c r="E5" s="16">
        <f>A5*C5</f>
        <v>462</v>
      </c>
      <c r="G5" s="35" t="s">
        <v>78</v>
      </c>
      <c r="H5" s="4"/>
      <c r="I5" s="36" t="s">
        <v>85</v>
      </c>
      <c r="J5" s="1"/>
      <c r="K5" s="44">
        <v>77</v>
      </c>
      <c r="L5" s="45"/>
      <c r="M5" s="46"/>
      <c r="N5" s="45"/>
      <c r="O5" s="44">
        <f>K5*M5</f>
        <v>0</v>
      </c>
    </row>
    <row r="6" spans="1:15" ht="13" thickBot="1" x14ac:dyDescent="0.3">
      <c r="A6" s="16">
        <v>15</v>
      </c>
      <c r="B6" s="17"/>
      <c r="C6" s="19">
        <v>25</v>
      </c>
      <c r="D6" s="17"/>
      <c r="E6" s="16">
        <f t="shared" ref="E6:E30" si="0">A6*C6</f>
        <v>375</v>
      </c>
      <c r="G6" s="37" t="s">
        <v>79</v>
      </c>
      <c r="H6" s="4"/>
      <c r="I6" s="4" t="s">
        <v>81</v>
      </c>
      <c r="J6" s="1"/>
      <c r="K6" s="44">
        <v>15</v>
      </c>
      <c r="L6" s="45"/>
      <c r="M6" s="46"/>
      <c r="N6" s="45"/>
      <c r="O6" s="44">
        <f t="shared" ref="O6:O23" si="1">K6*M6</f>
        <v>0</v>
      </c>
    </row>
    <row r="7" spans="1:15" ht="13" thickBot="1" x14ac:dyDescent="0.3">
      <c r="A7" s="16">
        <v>100</v>
      </c>
      <c r="B7" s="17"/>
      <c r="C7" s="19">
        <v>1</v>
      </c>
      <c r="D7" s="17"/>
      <c r="E7" s="16">
        <f t="shared" si="0"/>
        <v>100</v>
      </c>
      <c r="G7" s="4" t="s">
        <v>47</v>
      </c>
      <c r="H7" s="4"/>
      <c r="I7" s="4" t="s">
        <v>82</v>
      </c>
      <c r="J7" s="1"/>
      <c r="K7" s="44"/>
      <c r="L7" s="45"/>
      <c r="M7" s="46"/>
      <c r="N7" s="45"/>
      <c r="O7" s="44">
        <v>100</v>
      </c>
    </row>
    <row r="8" spans="1:15" ht="13" thickBot="1" x14ac:dyDescent="0.3">
      <c r="A8" s="16">
        <v>9</v>
      </c>
      <c r="B8" s="17"/>
      <c r="C8" s="18">
        <v>25</v>
      </c>
      <c r="D8" s="17"/>
      <c r="E8" s="16">
        <f t="shared" si="0"/>
        <v>225</v>
      </c>
      <c r="G8" s="4" t="s">
        <v>8</v>
      </c>
      <c r="H8" s="4"/>
      <c r="I8" s="58" t="s">
        <v>39</v>
      </c>
      <c r="J8" s="1"/>
      <c r="K8" s="45">
        <v>9</v>
      </c>
      <c r="L8" s="45"/>
      <c r="M8" s="43"/>
      <c r="N8" s="45"/>
      <c r="O8" s="45">
        <f t="shared" si="1"/>
        <v>0</v>
      </c>
    </row>
    <row r="9" spans="1:15" ht="24" customHeight="1" x14ac:dyDescent="0.25">
      <c r="A9" s="20"/>
      <c r="B9" s="17"/>
      <c r="C9" s="21"/>
      <c r="D9" s="17"/>
      <c r="E9" s="20"/>
      <c r="G9" s="4"/>
      <c r="H9" s="4"/>
      <c r="I9" s="58"/>
      <c r="J9" s="1"/>
      <c r="K9" s="51"/>
      <c r="L9" s="45"/>
      <c r="M9" s="43"/>
      <c r="N9" s="45"/>
      <c r="O9" s="45"/>
    </row>
    <row r="10" spans="1:15" x14ac:dyDescent="0.25">
      <c r="A10" s="20"/>
      <c r="B10" s="17"/>
      <c r="C10" s="21"/>
      <c r="D10" s="17"/>
      <c r="E10" s="20"/>
      <c r="G10" s="4" t="s">
        <v>48</v>
      </c>
      <c r="H10" s="4"/>
      <c r="I10" s="4" t="s">
        <v>3</v>
      </c>
      <c r="J10" s="1"/>
      <c r="K10" s="45"/>
      <c r="L10" s="45"/>
      <c r="M10" s="43"/>
      <c r="N10" s="45"/>
      <c r="O10" s="45"/>
    </row>
    <row r="11" spans="1:15" ht="13" thickBot="1" x14ac:dyDescent="0.3">
      <c r="A11" s="22">
        <v>15</v>
      </c>
      <c r="B11" s="17"/>
      <c r="C11" s="19">
        <v>25</v>
      </c>
      <c r="D11" s="17"/>
      <c r="E11" s="22">
        <f t="shared" si="0"/>
        <v>375</v>
      </c>
      <c r="G11" s="4" t="s">
        <v>49</v>
      </c>
      <c r="H11" s="4"/>
      <c r="I11" s="6"/>
      <c r="J11" s="1"/>
      <c r="K11" s="44"/>
      <c r="L11" s="45"/>
      <c r="M11" s="46"/>
      <c r="N11" s="45"/>
      <c r="O11" s="44">
        <f t="shared" si="1"/>
        <v>0</v>
      </c>
    </row>
    <row r="12" spans="1:15" ht="13" thickBot="1" x14ac:dyDescent="0.3">
      <c r="A12" s="16">
        <v>15</v>
      </c>
      <c r="B12" s="17"/>
      <c r="C12" s="19">
        <v>25</v>
      </c>
      <c r="D12" s="17"/>
      <c r="E12" s="16">
        <f t="shared" si="0"/>
        <v>375</v>
      </c>
      <c r="G12" s="4" t="s">
        <v>50</v>
      </c>
      <c r="H12" s="4"/>
      <c r="I12" s="7"/>
      <c r="J12" s="1"/>
      <c r="K12" s="44"/>
      <c r="L12" s="45"/>
      <c r="M12" s="46"/>
      <c r="N12" s="45"/>
      <c r="O12" s="44">
        <f t="shared" si="1"/>
        <v>0</v>
      </c>
    </row>
    <row r="13" spans="1:15" ht="13" thickBot="1" x14ac:dyDescent="0.3">
      <c r="A13" s="16">
        <v>15</v>
      </c>
      <c r="B13" s="17"/>
      <c r="C13" s="19">
        <v>25</v>
      </c>
      <c r="D13" s="17"/>
      <c r="E13" s="16">
        <f t="shared" si="0"/>
        <v>375</v>
      </c>
      <c r="G13" s="4" t="s">
        <v>51</v>
      </c>
      <c r="H13" s="4"/>
      <c r="I13" s="7"/>
      <c r="J13" s="1"/>
      <c r="K13" s="44"/>
      <c r="L13" s="45"/>
      <c r="M13" s="46"/>
      <c r="N13" s="45"/>
      <c r="O13" s="44">
        <f t="shared" si="1"/>
        <v>0</v>
      </c>
    </row>
    <row r="14" spans="1:15" ht="13" thickBot="1" x14ac:dyDescent="0.3">
      <c r="A14" s="16">
        <v>15</v>
      </c>
      <c r="B14" s="17"/>
      <c r="C14" s="19">
        <v>25</v>
      </c>
      <c r="D14" s="17"/>
      <c r="E14" s="22">
        <f t="shared" si="0"/>
        <v>375</v>
      </c>
      <c r="G14" s="4" t="s">
        <v>52</v>
      </c>
      <c r="H14" s="4"/>
      <c r="I14" s="7"/>
      <c r="J14" s="1"/>
      <c r="K14" s="44"/>
      <c r="L14" s="45"/>
      <c r="M14" s="46"/>
      <c r="N14" s="45"/>
      <c r="O14" s="44">
        <f t="shared" si="1"/>
        <v>0</v>
      </c>
    </row>
    <row r="15" spans="1:15" ht="13" thickBot="1" x14ac:dyDescent="0.3">
      <c r="A15" s="16">
        <v>15</v>
      </c>
      <c r="B15" s="17"/>
      <c r="C15" s="19">
        <v>25</v>
      </c>
      <c r="D15" s="17"/>
      <c r="E15" s="16">
        <f t="shared" si="0"/>
        <v>375</v>
      </c>
      <c r="G15" s="4" t="s">
        <v>53</v>
      </c>
      <c r="H15" s="4"/>
      <c r="I15" s="7"/>
      <c r="J15" s="1"/>
      <c r="K15" s="44"/>
      <c r="L15" s="45"/>
      <c r="M15" s="46"/>
      <c r="N15" s="45"/>
      <c r="O15" s="44">
        <f t="shared" si="1"/>
        <v>0</v>
      </c>
    </row>
    <row r="16" spans="1:15" ht="13" thickBot="1" x14ac:dyDescent="0.3">
      <c r="A16" s="16">
        <v>15</v>
      </c>
      <c r="B16" s="17"/>
      <c r="C16" s="19">
        <v>25</v>
      </c>
      <c r="D16" s="17"/>
      <c r="E16" s="16">
        <f t="shared" si="0"/>
        <v>375</v>
      </c>
      <c r="G16" s="4" t="s">
        <v>54</v>
      </c>
      <c r="H16" s="4"/>
      <c r="I16" s="7"/>
      <c r="J16" s="1"/>
      <c r="K16" s="44"/>
      <c r="L16" s="45"/>
      <c r="M16" s="46"/>
      <c r="N16" s="45"/>
      <c r="O16" s="44">
        <f t="shared" si="1"/>
        <v>0</v>
      </c>
    </row>
    <row r="17" spans="1:15" ht="20.25" customHeight="1" thickBot="1" x14ac:dyDescent="0.3">
      <c r="A17" s="16">
        <v>20</v>
      </c>
      <c r="B17" s="17"/>
      <c r="C17" s="19">
        <v>25</v>
      </c>
      <c r="D17" s="17"/>
      <c r="E17" s="16">
        <f t="shared" si="0"/>
        <v>500</v>
      </c>
      <c r="G17" s="4" t="s">
        <v>55</v>
      </c>
      <c r="H17" s="4"/>
      <c r="I17" s="8" t="s">
        <v>9</v>
      </c>
      <c r="J17" s="1"/>
      <c r="K17" s="44"/>
      <c r="L17" s="45"/>
      <c r="M17" s="46"/>
      <c r="N17" s="45"/>
      <c r="O17" s="44">
        <f t="shared" si="1"/>
        <v>0</v>
      </c>
    </row>
    <row r="18" spans="1:15" ht="13" thickBot="1" x14ac:dyDescent="0.3">
      <c r="A18" s="16">
        <v>15</v>
      </c>
      <c r="B18" s="17"/>
      <c r="C18" s="18">
        <v>25</v>
      </c>
      <c r="D18" s="17"/>
      <c r="E18" s="16">
        <f t="shared" si="0"/>
        <v>375</v>
      </c>
      <c r="G18" s="4"/>
      <c r="H18" s="4"/>
      <c r="I18" s="4" t="s">
        <v>18</v>
      </c>
      <c r="J18" s="1"/>
      <c r="K18" s="44"/>
      <c r="L18" s="45"/>
      <c r="M18" s="46"/>
      <c r="N18" s="45"/>
      <c r="O18" s="44">
        <f t="shared" si="1"/>
        <v>0</v>
      </c>
    </row>
    <row r="19" spans="1:15" ht="13" thickBot="1" x14ac:dyDescent="0.3">
      <c r="A19" s="16">
        <v>15</v>
      </c>
      <c r="B19" s="17"/>
      <c r="C19" s="19">
        <v>25</v>
      </c>
      <c r="D19" s="17"/>
      <c r="E19" s="22">
        <f t="shared" si="0"/>
        <v>375</v>
      </c>
      <c r="G19" s="4" t="s">
        <v>56</v>
      </c>
      <c r="H19" s="4"/>
      <c r="I19" s="4" t="s">
        <v>35</v>
      </c>
      <c r="J19" s="1"/>
      <c r="K19" s="44"/>
      <c r="L19" s="45"/>
      <c r="M19" s="46"/>
      <c r="N19" s="45"/>
      <c r="O19" s="44">
        <f t="shared" si="1"/>
        <v>0</v>
      </c>
    </row>
    <row r="20" spans="1:15" ht="13" thickBot="1" x14ac:dyDescent="0.3">
      <c r="A20" s="16">
        <v>10</v>
      </c>
      <c r="B20" s="17"/>
      <c r="C20" s="18">
        <v>10</v>
      </c>
      <c r="D20" s="17"/>
      <c r="E20" s="16">
        <f t="shared" si="0"/>
        <v>100</v>
      </c>
      <c r="G20" s="4" t="s">
        <v>57</v>
      </c>
      <c r="H20" s="4"/>
      <c r="I20" s="4" t="s">
        <v>3</v>
      </c>
      <c r="J20" s="1"/>
      <c r="K20" s="44"/>
      <c r="L20" s="45"/>
      <c r="M20" s="46"/>
      <c r="N20" s="45"/>
      <c r="O20" s="44">
        <f t="shared" si="1"/>
        <v>0</v>
      </c>
    </row>
    <row r="21" spans="1:15" ht="13" thickBot="1" x14ac:dyDescent="0.3">
      <c r="A21" s="16">
        <v>18</v>
      </c>
      <c r="B21" s="17"/>
      <c r="C21" s="19">
        <v>1</v>
      </c>
      <c r="D21" s="17"/>
      <c r="E21" s="16">
        <f t="shared" si="0"/>
        <v>18</v>
      </c>
      <c r="G21" s="4" t="s">
        <v>10</v>
      </c>
      <c r="H21" s="4"/>
      <c r="I21" s="4" t="s">
        <v>76</v>
      </c>
      <c r="J21" s="1"/>
      <c r="K21" s="44">
        <v>18</v>
      </c>
      <c r="L21" s="45"/>
      <c r="M21" s="46"/>
      <c r="N21" s="45"/>
      <c r="O21" s="44">
        <f t="shared" si="1"/>
        <v>0</v>
      </c>
    </row>
    <row r="22" spans="1:15" ht="13" thickBot="1" x14ac:dyDescent="0.3">
      <c r="A22" s="16">
        <v>25</v>
      </c>
      <c r="B22" s="17"/>
      <c r="C22" s="18">
        <v>5</v>
      </c>
      <c r="D22" s="17"/>
      <c r="E22" s="16">
        <f t="shared" si="0"/>
        <v>125</v>
      </c>
      <c r="G22" s="4" t="s">
        <v>58</v>
      </c>
      <c r="H22" s="4"/>
      <c r="I22" s="4" t="s">
        <v>19</v>
      </c>
      <c r="J22" s="1"/>
      <c r="K22" s="44"/>
      <c r="L22" s="45"/>
      <c r="M22" s="46"/>
      <c r="N22" s="45"/>
      <c r="O22" s="44">
        <f t="shared" si="1"/>
        <v>0</v>
      </c>
    </row>
    <row r="23" spans="1:15" ht="13" thickBot="1" x14ac:dyDescent="0.3">
      <c r="A23" s="16">
        <v>20</v>
      </c>
      <c r="B23" s="17"/>
      <c r="C23" s="19">
        <v>2</v>
      </c>
      <c r="D23" s="17"/>
      <c r="E23" s="16">
        <f t="shared" si="0"/>
        <v>40</v>
      </c>
      <c r="G23" s="4" t="s">
        <v>59</v>
      </c>
      <c r="H23" s="4"/>
      <c r="I23" s="4" t="s">
        <v>27</v>
      </c>
      <c r="J23" s="1"/>
      <c r="K23" s="44"/>
      <c r="L23" s="45"/>
      <c r="M23" s="46"/>
      <c r="N23" s="45"/>
      <c r="O23" s="44">
        <f t="shared" si="1"/>
        <v>0</v>
      </c>
    </row>
    <row r="24" spans="1:15" ht="13" thickBot="1" x14ac:dyDescent="0.3">
      <c r="A24" s="16">
        <v>50</v>
      </c>
      <c r="B24" s="17"/>
      <c r="C24" s="18">
        <v>2</v>
      </c>
      <c r="D24" s="17"/>
      <c r="E24" s="16">
        <f>A24*C24</f>
        <v>100</v>
      </c>
      <c r="G24" s="4" t="s">
        <v>60</v>
      </c>
      <c r="H24" s="4"/>
      <c r="I24" s="4"/>
      <c r="J24" s="1"/>
      <c r="K24" s="44"/>
      <c r="L24" s="45"/>
      <c r="M24" s="46"/>
      <c r="N24" s="45"/>
      <c r="O24" s="44">
        <f>K24*M24</f>
        <v>0</v>
      </c>
    </row>
    <row r="25" spans="1:15" ht="13" thickBot="1" x14ac:dyDescent="0.3">
      <c r="A25" s="16">
        <v>50</v>
      </c>
      <c r="B25" s="17"/>
      <c r="C25" s="18">
        <v>1</v>
      </c>
      <c r="D25" s="17"/>
      <c r="E25" s="16">
        <f t="shared" si="0"/>
        <v>50</v>
      </c>
      <c r="G25" s="4" t="s">
        <v>61</v>
      </c>
      <c r="H25" s="4"/>
      <c r="I25" s="4" t="s">
        <v>28</v>
      </c>
      <c r="J25" s="1"/>
      <c r="K25" s="44"/>
      <c r="L25" s="45"/>
      <c r="M25" s="46"/>
      <c r="N25" s="45"/>
      <c r="O25" s="44">
        <f>K25*M25</f>
        <v>0</v>
      </c>
    </row>
    <row r="26" spans="1:15" ht="13" thickBot="1" x14ac:dyDescent="0.3">
      <c r="A26" s="20"/>
      <c r="B26" s="17"/>
      <c r="C26" s="21"/>
      <c r="D26" s="17"/>
      <c r="E26" s="16">
        <f>SUM(E5:E25)</f>
        <v>5095</v>
      </c>
      <c r="G26" s="9" t="s">
        <v>36</v>
      </c>
      <c r="K26" s="4"/>
      <c r="L26" s="4"/>
      <c r="M26" s="4"/>
      <c r="N26" s="4"/>
      <c r="O26" s="47">
        <f>SUM(O5:O25)</f>
        <v>100</v>
      </c>
    </row>
    <row r="27" spans="1:15" ht="14.25" customHeight="1" x14ac:dyDescent="0.25">
      <c r="A27" s="20"/>
      <c r="B27" s="17"/>
      <c r="C27" s="21"/>
      <c r="D27" s="17"/>
      <c r="E27" s="20"/>
      <c r="G27" s="9" t="s">
        <v>40</v>
      </c>
      <c r="K27" s="4"/>
      <c r="L27" s="4"/>
      <c r="M27" s="4"/>
      <c r="N27" s="4"/>
      <c r="O27" s="4"/>
    </row>
    <row r="28" spans="1:15" ht="13" thickBot="1" x14ac:dyDescent="0.3">
      <c r="A28" s="22">
        <v>40</v>
      </c>
      <c r="B28" s="17"/>
      <c r="C28" s="19">
        <v>25</v>
      </c>
      <c r="D28" s="17"/>
      <c r="E28" s="22">
        <f t="shared" si="0"/>
        <v>1000</v>
      </c>
      <c r="G28" s="4" t="s">
        <v>62</v>
      </c>
      <c r="H28" s="4"/>
      <c r="I28" s="4"/>
      <c r="K28" s="44"/>
      <c r="L28" s="45"/>
      <c r="M28" s="46"/>
      <c r="N28" s="45"/>
      <c r="O28" s="44">
        <f t="shared" ref="O28:O34" si="2">K28*M28</f>
        <v>0</v>
      </c>
    </row>
    <row r="29" spans="1:15" ht="13" thickBot="1" x14ac:dyDescent="0.3">
      <c r="A29" s="16">
        <v>500</v>
      </c>
      <c r="B29" s="17"/>
      <c r="C29" s="18">
        <v>1</v>
      </c>
      <c r="D29" s="17"/>
      <c r="E29" s="16">
        <f t="shared" si="0"/>
        <v>500</v>
      </c>
      <c r="G29" s="4" t="s">
        <v>63</v>
      </c>
      <c r="H29" s="4"/>
      <c r="I29" s="4"/>
      <c r="K29" s="44"/>
      <c r="L29" s="45"/>
      <c r="M29" s="46"/>
      <c r="N29" s="45"/>
      <c r="O29" s="44">
        <f t="shared" si="2"/>
        <v>0</v>
      </c>
    </row>
    <row r="30" spans="1:15" ht="13" thickBot="1" x14ac:dyDescent="0.3">
      <c r="A30" s="23"/>
      <c r="B30" s="17"/>
      <c r="C30" s="23"/>
      <c r="D30" s="17"/>
      <c r="E30" s="16">
        <f t="shared" si="0"/>
        <v>0</v>
      </c>
      <c r="G30" s="4" t="s">
        <v>64</v>
      </c>
      <c r="H30" s="4"/>
      <c r="I30" s="4"/>
      <c r="K30" s="44"/>
      <c r="L30" s="45"/>
      <c r="M30" s="46"/>
      <c r="N30" s="45"/>
      <c r="O30" s="44">
        <f t="shared" si="2"/>
        <v>0</v>
      </c>
    </row>
    <row r="31" spans="1:15" ht="13" thickBot="1" x14ac:dyDescent="0.3">
      <c r="A31" s="17"/>
      <c r="B31" s="17"/>
      <c r="C31" s="17"/>
      <c r="D31" s="17"/>
      <c r="E31" s="16">
        <f>SUM(E28:E30)</f>
        <v>1500</v>
      </c>
      <c r="G31" s="9" t="s">
        <v>41</v>
      </c>
      <c r="H31" s="1"/>
      <c r="I31" s="1"/>
      <c r="K31" s="44"/>
      <c r="L31" s="45"/>
      <c r="M31" s="46"/>
      <c r="N31" s="45"/>
      <c r="O31" s="44">
        <f t="shared" si="2"/>
        <v>0</v>
      </c>
    </row>
    <row r="32" spans="1:15" ht="13" thickBot="1" x14ac:dyDescent="0.3">
      <c r="A32" s="24"/>
      <c r="B32" s="24"/>
      <c r="C32" s="24"/>
      <c r="D32" s="24"/>
      <c r="E32" s="16">
        <f>E26-E31</f>
        <v>3595</v>
      </c>
      <c r="F32" s="5"/>
      <c r="G32" s="11" t="s">
        <v>42</v>
      </c>
      <c r="H32" s="5"/>
      <c r="I32" s="5"/>
      <c r="J32" s="10"/>
      <c r="K32" s="44"/>
      <c r="L32" s="44"/>
      <c r="M32" s="46"/>
      <c r="N32" s="44"/>
      <c r="O32" s="48">
        <f t="shared" si="2"/>
        <v>0</v>
      </c>
    </row>
    <row r="33" spans="1:15" x14ac:dyDescent="0.25">
      <c r="A33" s="17"/>
      <c r="B33" s="17"/>
      <c r="C33" s="17"/>
      <c r="D33" s="17"/>
      <c r="E33" s="17"/>
      <c r="G33" s="1"/>
      <c r="H33" s="1"/>
      <c r="I33" s="1"/>
      <c r="K33" s="45"/>
      <c r="L33" s="45"/>
      <c r="M33" s="43"/>
      <c r="N33" s="45"/>
      <c r="O33" s="45"/>
    </row>
    <row r="34" spans="1:15" ht="13" thickBot="1" x14ac:dyDescent="0.3">
      <c r="A34" s="22">
        <v>12857</v>
      </c>
      <c r="B34" s="25" t="s">
        <v>5</v>
      </c>
      <c r="C34" s="26">
        <v>0.25</v>
      </c>
      <c r="D34" s="25" t="s">
        <v>7</v>
      </c>
      <c r="E34" s="22">
        <f>A34*C34</f>
        <v>3214.25</v>
      </c>
      <c r="G34" s="9" t="s">
        <v>43</v>
      </c>
      <c r="H34" s="1"/>
      <c r="I34" s="1"/>
      <c r="K34" s="44"/>
      <c r="L34" s="43" t="s">
        <v>23</v>
      </c>
      <c r="M34" s="46"/>
      <c r="N34" s="45"/>
      <c r="O34" s="44">
        <f t="shared" si="2"/>
        <v>0</v>
      </c>
    </row>
    <row r="35" spans="1:15" ht="13" thickBot="1" x14ac:dyDescent="0.3">
      <c r="A35" s="17"/>
      <c r="B35" s="17"/>
      <c r="C35" s="27"/>
      <c r="D35" s="25"/>
      <c r="E35" s="17"/>
      <c r="G35" s="36" t="s">
        <v>21</v>
      </c>
      <c r="H35" s="1"/>
      <c r="I35" s="1"/>
      <c r="K35" s="12" t="s">
        <v>6</v>
      </c>
      <c r="L35" s="49"/>
      <c r="M35" s="12" t="s">
        <v>4</v>
      </c>
      <c r="N35" s="49"/>
      <c r="O35" s="12" t="s">
        <v>65</v>
      </c>
    </row>
    <row r="36" spans="1:15" ht="13" thickBot="1" x14ac:dyDescent="0.3">
      <c r="A36" s="22">
        <v>12857</v>
      </c>
      <c r="B36" s="14" t="s">
        <v>23</v>
      </c>
      <c r="C36" s="19">
        <v>25</v>
      </c>
      <c r="D36" s="25" t="s">
        <v>7</v>
      </c>
      <c r="E36" s="22">
        <f>A36/C36</f>
        <v>514.28</v>
      </c>
      <c r="G36" s="9" t="s">
        <v>44</v>
      </c>
      <c r="H36" s="1"/>
      <c r="I36" s="1"/>
      <c r="K36" s="44"/>
      <c r="L36" s="43" t="s">
        <v>23</v>
      </c>
      <c r="M36" s="46"/>
      <c r="N36" s="45"/>
      <c r="O36" s="48">
        <f>K36*M36</f>
        <v>0</v>
      </c>
    </row>
    <row r="37" spans="1:15" x14ac:dyDescent="0.25">
      <c r="A37" s="28" t="s">
        <v>22</v>
      </c>
      <c r="B37" s="28"/>
      <c r="C37" s="50" t="s">
        <v>68</v>
      </c>
      <c r="D37" s="29"/>
      <c r="E37" s="28" t="s">
        <v>11</v>
      </c>
      <c r="G37" s="1"/>
      <c r="H37" s="1"/>
      <c r="I37" s="1"/>
      <c r="K37" s="13" t="s">
        <v>67</v>
      </c>
      <c r="L37" s="13"/>
      <c r="M37" s="13" t="s">
        <v>29</v>
      </c>
      <c r="N37" s="13"/>
      <c r="O37" s="13" t="s">
        <v>66</v>
      </c>
    </row>
    <row r="38" spans="1:15" ht="10" customHeight="1" x14ac:dyDescent="0.25">
      <c r="A38" s="17"/>
      <c r="B38" s="17"/>
      <c r="C38" s="17"/>
      <c r="D38" s="25"/>
      <c r="E38" s="17"/>
      <c r="G38" s="1"/>
      <c r="H38" s="1"/>
      <c r="I38" s="1"/>
      <c r="K38" s="4"/>
      <c r="L38" s="4"/>
      <c r="M38" s="4"/>
      <c r="N38" s="4"/>
      <c r="O38" s="4"/>
    </row>
    <row r="39" spans="1:15" x14ac:dyDescent="0.25">
      <c r="A39" s="30"/>
      <c r="B39" s="31" t="s">
        <v>12</v>
      </c>
      <c r="C39" s="30"/>
      <c r="D39" s="25"/>
      <c r="E39" s="17"/>
      <c r="G39" s="1"/>
      <c r="H39" s="1"/>
      <c r="I39" s="1"/>
      <c r="K39" s="4"/>
      <c r="L39" s="4"/>
      <c r="M39" s="4"/>
      <c r="N39" s="4"/>
      <c r="O39" s="4"/>
    </row>
    <row r="40" spans="1:15" ht="13" thickBot="1" x14ac:dyDescent="0.3">
      <c r="A40" s="22">
        <v>355</v>
      </c>
      <c r="B40" s="25" t="s">
        <v>5</v>
      </c>
      <c r="C40" s="19">
        <v>25</v>
      </c>
      <c r="D40" s="25" t="s">
        <v>7</v>
      </c>
      <c r="E40" s="22">
        <f>A40*C40</f>
        <v>8875</v>
      </c>
      <c r="G40" s="4" t="s">
        <v>69</v>
      </c>
      <c r="H40" s="4"/>
      <c r="I40" s="4" t="s">
        <v>83</v>
      </c>
      <c r="K40" s="4"/>
      <c r="L40" s="4"/>
      <c r="M40" s="4"/>
      <c r="N40" s="4"/>
      <c r="O40" s="44">
        <v>500</v>
      </c>
    </row>
    <row r="41" spans="1:15" ht="13" thickBot="1" x14ac:dyDescent="0.3">
      <c r="A41" s="24"/>
      <c r="B41" s="24"/>
      <c r="C41" s="24"/>
      <c r="D41" s="24"/>
      <c r="E41" s="32">
        <f>O40</f>
        <v>500</v>
      </c>
      <c r="F41" s="5"/>
      <c r="G41" s="6" t="s">
        <v>70</v>
      </c>
      <c r="H41" s="6"/>
      <c r="I41" s="6"/>
      <c r="J41" s="10"/>
      <c r="K41" s="6"/>
      <c r="L41" s="6"/>
      <c r="M41" s="6"/>
      <c r="N41" s="6"/>
      <c r="O41" s="42" t="s">
        <v>34</v>
      </c>
    </row>
    <row r="42" spans="1:15" x14ac:dyDescent="0.25">
      <c r="A42" s="17"/>
      <c r="B42" s="17"/>
      <c r="C42" s="17"/>
      <c r="D42" s="17"/>
      <c r="E42" s="17"/>
      <c r="G42" s="9" t="s">
        <v>45</v>
      </c>
      <c r="H42" s="1"/>
      <c r="I42" s="1"/>
      <c r="K42" s="4"/>
      <c r="L42" s="4"/>
      <c r="M42" s="4"/>
      <c r="N42" s="4"/>
      <c r="O42" s="4"/>
    </row>
    <row r="43" spans="1:15" x14ac:dyDescent="0.25">
      <c r="A43" s="54" t="s">
        <v>30</v>
      </c>
      <c r="B43" s="54"/>
      <c r="C43" s="54"/>
      <c r="D43" s="33"/>
      <c r="E43" s="38" t="s">
        <v>31</v>
      </c>
      <c r="G43" s="39" t="s">
        <v>25</v>
      </c>
      <c r="H43" s="40"/>
      <c r="I43" s="40"/>
      <c r="J43" s="4"/>
      <c r="K43" s="4"/>
      <c r="L43" s="4"/>
      <c r="M43" s="39" t="s">
        <v>30</v>
      </c>
      <c r="N43" s="4"/>
      <c r="O43" s="40"/>
    </row>
    <row r="44" spans="1:15" x14ac:dyDescent="0.25">
      <c r="A44" s="33"/>
      <c r="B44" s="33"/>
      <c r="C44" s="33"/>
      <c r="D44" s="33"/>
      <c r="E44" s="21"/>
      <c r="G44" s="39" t="s">
        <v>26</v>
      </c>
      <c r="H44" s="41"/>
      <c r="I44" s="41"/>
      <c r="J44" s="4"/>
      <c r="K44" s="4"/>
      <c r="L44" s="4"/>
      <c r="M44" s="39"/>
      <c r="N44" s="4"/>
      <c r="O44" s="4"/>
    </row>
    <row r="45" spans="1:15" x14ac:dyDescent="0.25">
      <c r="A45" s="33"/>
      <c r="B45" s="33"/>
      <c r="C45" s="33" t="s">
        <v>33</v>
      </c>
      <c r="D45" s="33"/>
      <c r="E45" s="21">
        <v>555</v>
      </c>
      <c r="G45" s="39" t="s">
        <v>71</v>
      </c>
      <c r="H45" s="41"/>
      <c r="I45" s="41"/>
      <c r="J45" s="4"/>
      <c r="K45" s="4"/>
      <c r="L45" s="4"/>
      <c r="M45" s="39" t="s">
        <v>33</v>
      </c>
      <c r="N45" s="4"/>
      <c r="O45" s="40"/>
    </row>
    <row r="46" spans="1:15" x14ac:dyDescent="0.25">
      <c r="A46" s="33"/>
      <c r="B46" s="33"/>
      <c r="C46" s="33"/>
      <c r="D46" s="33"/>
      <c r="E46" s="21"/>
      <c r="G46" s="39" t="s">
        <v>2</v>
      </c>
      <c r="H46" s="40"/>
      <c r="I46" s="40"/>
      <c r="J46" s="4"/>
      <c r="K46" s="4"/>
      <c r="L46" s="4"/>
      <c r="M46" s="39"/>
      <c r="N46" s="4"/>
      <c r="O46" s="4"/>
    </row>
    <row r="47" spans="1:15" x14ac:dyDescent="0.25">
      <c r="A47" s="33"/>
      <c r="B47" s="33"/>
      <c r="C47" s="33" t="s">
        <v>0</v>
      </c>
      <c r="D47" s="33"/>
      <c r="E47" s="21" t="s">
        <v>24</v>
      </c>
      <c r="G47" s="39" t="s">
        <v>72</v>
      </c>
      <c r="H47" s="41"/>
      <c r="I47" s="41"/>
      <c r="J47" s="4"/>
      <c r="K47" s="4"/>
      <c r="L47" s="4"/>
      <c r="M47" s="39" t="s">
        <v>0</v>
      </c>
      <c r="N47" s="4"/>
      <c r="O47" s="40"/>
    </row>
    <row r="48" spans="1:15" ht="10" customHeight="1" x14ac:dyDescent="0.25">
      <c r="A48" s="33"/>
      <c r="B48" s="33"/>
      <c r="C48" s="33"/>
      <c r="D48" s="33"/>
      <c r="E48" s="21"/>
      <c r="G48" s="39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54" t="s">
        <v>32</v>
      </c>
      <c r="B49" s="54"/>
      <c r="C49" s="54"/>
      <c r="D49" s="33"/>
      <c r="E49" s="21">
        <v>25</v>
      </c>
      <c r="G49" s="39"/>
      <c r="H49" s="4"/>
      <c r="I49" s="4"/>
      <c r="J49" s="4"/>
      <c r="K49" s="4"/>
      <c r="L49" s="4"/>
      <c r="M49" s="39" t="s">
        <v>32</v>
      </c>
      <c r="N49" s="4"/>
      <c r="O49" s="40"/>
    </row>
    <row r="50" spans="1:15" ht="10" customHeight="1" thickBot="1" x14ac:dyDescent="0.3">
      <c r="A50" s="24"/>
      <c r="B50" s="24"/>
      <c r="C50" s="24"/>
      <c r="D50" s="34"/>
      <c r="E50" s="19"/>
      <c r="F50" s="5"/>
      <c r="G50" s="42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17"/>
      <c r="B51" s="17"/>
      <c r="C51" s="17"/>
      <c r="D51" s="33"/>
      <c r="E51" s="21"/>
      <c r="G51" s="3"/>
      <c r="K51" s="4"/>
      <c r="L51" s="4"/>
      <c r="M51" s="4"/>
      <c r="N51" s="4"/>
      <c r="O51" s="4"/>
    </row>
    <row r="52" spans="1:15" x14ac:dyDescent="0.25">
      <c r="A52" s="17"/>
      <c r="B52" s="17"/>
      <c r="C52" s="17"/>
      <c r="D52" s="17"/>
      <c r="E52" s="17"/>
      <c r="G52" s="9" t="s">
        <v>46</v>
      </c>
      <c r="K52" s="4"/>
      <c r="L52" s="4"/>
      <c r="M52" s="4"/>
      <c r="N52" s="4"/>
      <c r="O52" s="4"/>
    </row>
    <row r="53" spans="1:15" ht="13" thickBot="1" x14ac:dyDescent="0.3">
      <c r="A53" s="22">
        <v>600</v>
      </c>
      <c r="B53" s="17"/>
      <c r="C53" s="19">
        <v>12</v>
      </c>
      <c r="D53" s="17"/>
      <c r="E53" s="22">
        <f>A53*C53</f>
        <v>7200</v>
      </c>
      <c r="G53" s="4" t="s">
        <v>73</v>
      </c>
      <c r="H53" s="4"/>
      <c r="I53" s="4" t="s">
        <v>74</v>
      </c>
      <c r="K53" s="44"/>
      <c r="L53" s="45"/>
      <c r="M53" s="46"/>
      <c r="N53" s="45"/>
      <c r="O53" s="44">
        <f>K53*M53</f>
        <v>0</v>
      </c>
    </row>
    <row r="54" spans="1:15" x14ac:dyDescent="0.25">
      <c r="A54" s="17"/>
      <c r="B54" s="17"/>
      <c r="C54" s="17"/>
      <c r="D54" s="17"/>
      <c r="E54" s="17"/>
      <c r="G54" s="4"/>
      <c r="H54" s="4"/>
      <c r="I54" s="4" t="s">
        <v>80</v>
      </c>
      <c r="K54" s="4"/>
      <c r="L54" s="4"/>
      <c r="M54" s="4"/>
      <c r="N54" s="4"/>
      <c r="O54" s="4"/>
    </row>
    <row r="55" spans="1:15" ht="13" thickBot="1" x14ac:dyDescent="0.3">
      <c r="A55" s="24"/>
      <c r="B55" s="24"/>
      <c r="C55" s="24"/>
      <c r="D55" s="24"/>
      <c r="E55" s="24"/>
      <c r="F55" s="5"/>
      <c r="G55" s="10"/>
      <c r="H55" s="10"/>
      <c r="I55" s="10"/>
      <c r="J55" s="10"/>
      <c r="K55" s="6"/>
      <c r="L55" s="6"/>
      <c r="M55" s="6"/>
      <c r="N55" s="6"/>
      <c r="O55" s="6"/>
    </row>
    <row r="57" spans="1:15" x14ac:dyDescent="0.25">
      <c r="A57" s="4" t="s">
        <v>75</v>
      </c>
    </row>
  </sheetData>
  <mergeCells count="7">
    <mergeCell ref="K1:O1"/>
    <mergeCell ref="A43:C43"/>
    <mergeCell ref="A49:C49"/>
    <mergeCell ref="A1:E1"/>
    <mergeCell ref="G2:J2"/>
    <mergeCell ref="G3:I3"/>
    <mergeCell ref="I8:I9"/>
  </mergeCells>
  <phoneticPr fontId="3" type="noConversion"/>
  <printOptions horizontalCentered="1" verticalCentered="1"/>
  <pageMargins left="0.25" right="0.25" top="0.25" bottom="0.25" header="0.3" footer="0.3"/>
  <pageSetup scale="8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964bbca6-3ea7-4b70-b580-86c52610cfae">NTYPSS73JTJK-1694961056-136163</_dlc_DocId>
    <_dlc_DocIdUrl xmlns="964bbca6-3ea7-4b70-b580-86c52610cfae">
      <Url>https://boyscouts.sharepoint.com/teams/00635baylakescouncil/_layouts/15/DocIdRedir.aspx?ID=NTYPSS73JTJK-1694961056-136163</Url>
      <Description>NTYPSS73JTJK-1694961056-136163</Description>
    </_dlc_DocIdUrl>
    <TaxKeywordTaxHTField xmlns="964bbca6-3ea7-4b70-b580-86c52610cfae">
      <Terms xmlns="http://schemas.microsoft.com/office/infopath/2007/PartnerControls"/>
    </TaxKeywordTaxHTField>
    <TaxCatchAll xmlns="964bbca6-3ea7-4b70-b580-86c52610cfae" xsi:nil="true"/>
    <lcf76f155ced4ddcb4097134ff3c332f xmlns="e054b19d-08a5-418f-be47-3796e3c82a64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04CD7D8331946B6CF6DCEF1CFC8F3" ma:contentTypeVersion="23" ma:contentTypeDescription="Create a new document." ma:contentTypeScope="" ma:versionID="aa53dd2b9fb3bc1fb01d22a0f78600a2">
  <xsd:schema xmlns:xsd="http://www.w3.org/2001/XMLSchema" xmlns:xs="http://www.w3.org/2001/XMLSchema" xmlns:p="http://schemas.microsoft.com/office/2006/metadata/properties" xmlns:ns1="http://schemas.microsoft.com/sharepoint/v3" xmlns:ns2="964bbca6-3ea7-4b70-b580-86c52610cfae" xmlns:ns3="e054b19d-08a5-418f-be47-3796e3c82a64" targetNamespace="http://schemas.microsoft.com/office/2006/metadata/properties" ma:root="true" ma:fieldsID="4f8ab3b9accd915a87269755602ddae2" ns1:_="" ns2:_="" ns3:_="">
    <xsd:import namespace="http://schemas.microsoft.com/sharepoint/v3"/>
    <xsd:import namespace="964bbca6-3ea7-4b70-b580-86c52610cfae"/>
    <xsd:import namespace="e054b19d-08a5-418f-be47-3796e3c82a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KeywordTaxHTField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bbca6-3ea7-4b70-b580-86c52610cfa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879308d4-bde5-4dca-adcb-0162404f863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8" nillable="true" ma:displayName="Taxonomy Catch All Column" ma:hidden="true" ma:list="{cddddf1c-f169-4d11-862d-17b46a7a42f0}" ma:internalName="TaxCatchAll" ma:showField="CatchAllData" ma:web="964bbca6-3ea7-4b70-b580-86c52610cf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4b19d-08a5-418f-be47-3796e3c82a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E7CE0B-1DA6-4153-8016-1F67D9D5261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A4F5E4E-5CAA-48ED-A069-3E90A1C01D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6299B0-1886-45F6-8EAC-BA595D785B7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64bbca6-3ea7-4b70-b580-86c52610cfae"/>
    <ds:schemaRef ds:uri="e054b19d-08a5-418f-be47-3796e3c82a64"/>
  </ds:schemaRefs>
</ds:datastoreItem>
</file>

<file path=customXml/itemProps4.xml><?xml version="1.0" encoding="utf-8"?>
<ds:datastoreItem xmlns:ds="http://schemas.openxmlformats.org/officeDocument/2006/customXml" ds:itemID="{94AA5687-0C04-47F0-9D13-A8970E3AA2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4bbca6-3ea7-4b70-b580-86c52610cfae"/>
    <ds:schemaRef ds:uri="e054b19d-08a5-418f-be47-3796e3c8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2013-12-16T15:51:00Z</cp:lastPrinted>
  <dcterms:created xsi:type="dcterms:W3CDTF">2008-04-21T23:21:30Z</dcterms:created>
  <dcterms:modified xsi:type="dcterms:W3CDTF">2025-03-27T20:41:01Z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-1758462803</vt:i4>
  </property>
  <property fmtid="{D5CDD505-2E9C-101B-9397-08002B2CF9AE}" pid="3" name="_NewReviewCycle">
    <vt:lpwstr/>
  </property>
  <property fmtid="{D5CDD505-2E9C-101B-9397-08002B2CF9AE}" pid="4" name="_PreviousAdHocReviewCycleID">
    <vt:i4>-737586758</vt:i4>
  </property>
  <property fmtid="{D5CDD505-2E9C-101B-9397-08002B2CF9AE}" pid="5" name="_ReviewingToolsShownOnce">
    <vt:lpwstr/>
  </property>
  <property fmtid="{D5CDD505-2E9C-101B-9397-08002B2CF9AE}" pid="6" name="ContentTypeId">
    <vt:lpwstr>0x010100B2A04CD7D8331946B6CF6DCEF1CFC8F3</vt:lpwstr>
  </property>
  <property fmtid="{D5CDD505-2E9C-101B-9397-08002B2CF9AE}" pid="7" name="_dlc_DocIdItemGuid">
    <vt:lpwstr>14f2eb40-55b3-4c2b-98c8-1f2730d00216</vt:lpwstr>
  </property>
  <property fmtid="{D5CDD505-2E9C-101B-9397-08002B2CF9AE}" pid="8" name="TaxKeyword">
    <vt:lpwstr/>
  </property>
</Properties>
</file>